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75" windowHeight="49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'Sheet1'!$5:$5</definedName>
  </definedNames>
  <calcPr fullCalcOnLoad="1"/>
</workbook>
</file>

<file path=xl/sharedStrings.xml><?xml version="1.0" encoding="utf-8"?>
<sst xmlns="http://schemas.openxmlformats.org/spreadsheetml/2006/main" count="158" uniqueCount="111">
  <si>
    <t>Result</t>
  </si>
  <si>
    <t>Activity</t>
  </si>
  <si>
    <t>Year 1</t>
  </si>
  <si>
    <t>Year 2</t>
  </si>
  <si>
    <t>Year 3</t>
  </si>
  <si>
    <t>Literature review and interviews</t>
  </si>
  <si>
    <t>Method or Resource</t>
  </si>
  <si>
    <t>Consultant</t>
  </si>
  <si>
    <t>Implementation Schedule &amp; Budget for Catalysing Co-Management - Three Year Programme Overview</t>
  </si>
  <si>
    <t>Introductory stakeholder dialogue</t>
  </si>
  <si>
    <t>Vision, Objectives, Co-Management Prog.</t>
  </si>
  <si>
    <t>Lobbying</t>
  </si>
  <si>
    <t>Documentation</t>
  </si>
  <si>
    <t xml:space="preserve">Consultant </t>
  </si>
  <si>
    <t>Community mobilisation - elected reps.</t>
  </si>
  <si>
    <t>CMB Constitution, Procedures, Links</t>
  </si>
  <si>
    <t>Partner MOUs</t>
  </si>
  <si>
    <t>CMB/WWF</t>
  </si>
  <si>
    <t>Travel - flights</t>
  </si>
  <si>
    <t>Travel - boats</t>
  </si>
  <si>
    <t>Travel - car</t>
  </si>
  <si>
    <t>Stationery</t>
  </si>
  <si>
    <t>Food &amp; Accommodation</t>
  </si>
  <si>
    <t>Workshops: facilitator</t>
  </si>
  <si>
    <t>Publicity</t>
  </si>
  <si>
    <t>Information sharing</t>
  </si>
  <si>
    <t>CMB/WWF - consultations</t>
  </si>
  <si>
    <t>Phasing of implementation indicated by expenditure per period</t>
  </si>
  <si>
    <t>Trust Fund establishment and admin</t>
  </si>
  <si>
    <t>Ecotourism potential assessment</t>
  </si>
  <si>
    <t>Clarify tenure status</t>
  </si>
  <si>
    <t>Decide terms of JVPs</t>
  </si>
  <si>
    <t>Decide terms of tender process</t>
  </si>
  <si>
    <t>Invitation to tender</t>
  </si>
  <si>
    <t>Evaluation of proposals</t>
  </si>
  <si>
    <t>CMB/WWF - press</t>
  </si>
  <si>
    <t>Finalise Joint Venture Agreements</t>
  </si>
  <si>
    <t>Commence operations</t>
  </si>
  <si>
    <t>CMB/WWF/Consultant/legal</t>
  </si>
  <si>
    <t>CMB/WWF/legal/Govt.</t>
  </si>
  <si>
    <t>Travel - flights and surveys</t>
  </si>
  <si>
    <t xml:space="preserve">Publicity </t>
  </si>
  <si>
    <t>Satellite imagery</t>
  </si>
  <si>
    <t>Business Plan</t>
  </si>
  <si>
    <t>Sustainability Analysis</t>
  </si>
  <si>
    <t>JVP/CMB</t>
  </si>
  <si>
    <t>Awareness raising and mobilisation</t>
  </si>
  <si>
    <t>Clarify resource tenure status</t>
  </si>
  <si>
    <t>Fisher Assocn. Constitution; Membership</t>
  </si>
  <si>
    <t>By-laws deliberations</t>
  </si>
  <si>
    <t>Marketing and promotion</t>
  </si>
  <si>
    <t>Compliance monitoring</t>
  </si>
  <si>
    <t>Fisher training</t>
  </si>
  <si>
    <t>Lobster facility staff training</t>
  </si>
  <si>
    <t>Facilities development - cold storage, etc.</t>
  </si>
  <si>
    <t>Travel - boats and surveys</t>
  </si>
  <si>
    <t>Commence tourism operations</t>
  </si>
  <si>
    <t xml:space="preserve">Research, monitoring, training assessment </t>
  </si>
  <si>
    <t>CMB/WWF - internet, etc.</t>
  </si>
  <si>
    <t>Research potential partners</t>
  </si>
  <si>
    <t>Review precedents; check market rates</t>
  </si>
  <si>
    <t>Exchange visits (subsidised by universities)</t>
  </si>
  <si>
    <t>Site selection surveys</t>
  </si>
  <si>
    <t>Tenure status/dispensations negotiated</t>
  </si>
  <si>
    <t>CMB/WWF/legal/GoK</t>
  </si>
  <si>
    <t>Solicit expressions of interest</t>
  </si>
  <si>
    <t>Refine terms of cooperation</t>
  </si>
  <si>
    <t>Evaluation of proposals - select partner/s</t>
  </si>
  <si>
    <t xml:space="preserve">Three year evaluation </t>
  </si>
  <si>
    <t>WWF Project KE0087: Conservation and Development of Kiunga Marine National Reserve, Kenya</t>
  </si>
  <si>
    <t>TOTAL COSTS</t>
  </si>
  <si>
    <t>Stationery &amp; Comms</t>
  </si>
  <si>
    <t>Currency: USD</t>
  </si>
  <si>
    <t>KMNR outreach</t>
  </si>
  <si>
    <t>CMB internal/legal</t>
  </si>
  <si>
    <t>CMB/legal/financial</t>
  </si>
  <si>
    <t>Facilitator</t>
  </si>
  <si>
    <t>Ecotourism development planning</t>
  </si>
  <si>
    <t>CMB/WWF/Facilitator</t>
  </si>
  <si>
    <t>CMB/WWF/Facilitator/legal</t>
  </si>
  <si>
    <t>Fisheries Ecologist</t>
  </si>
  <si>
    <t>CMB/WWF/legal/GoK/FiD</t>
  </si>
  <si>
    <t>CMB/WWF/Fishers/Facilitator</t>
  </si>
  <si>
    <t>Fisheries Economist</t>
  </si>
  <si>
    <t>Tourism economist</t>
  </si>
  <si>
    <t>Planner/ecologist</t>
  </si>
  <si>
    <t>CMB/KMNR</t>
  </si>
  <si>
    <t>CMB/KWS</t>
  </si>
  <si>
    <t>CMB</t>
  </si>
  <si>
    <t>CMB/Facilitator</t>
  </si>
  <si>
    <t>4. CMB oversees Joint Venture</t>
  </si>
  <si>
    <t>5. CMB establishes Certified</t>
  </si>
  <si>
    <t xml:space="preserve">6. CMB develops commercial </t>
  </si>
  <si>
    <t>7. Monitoring &amp; Evaluation undertaken</t>
  </si>
  <si>
    <t>3. Annual Operating Plans</t>
  </si>
  <si>
    <t>2. Co-Management Strategy</t>
  </si>
  <si>
    <t>Integration of CMB in KMNR Mgt. Plan</t>
  </si>
  <si>
    <t>Sustainable Lobster &amp; Crab</t>
  </si>
  <si>
    <t>Fishery</t>
  </si>
  <si>
    <t>sector</t>
  </si>
  <si>
    <t>relationships with academic</t>
  </si>
  <si>
    <t>Partnerships (JVPs)</t>
  </si>
  <si>
    <t>in Eco-tourism</t>
  </si>
  <si>
    <t>1. Creation of CMB</t>
  </si>
  <si>
    <t xml:space="preserve">Annual planning relative to CMB strategy </t>
  </si>
  <si>
    <t>Review team</t>
  </si>
  <si>
    <t>Annual tech and financial tracking</t>
  </si>
  <si>
    <t>Audit and Tech team reviews</t>
  </si>
  <si>
    <t>8. Internal costs recovery</t>
  </si>
  <si>
    <t>Subtotal 1</t>
  </si>
  <si>
    <t>Final Total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</si>
</sst>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69" fontId="0" fillId="0" borderId="0" xfId="0" applyNumberFormat="1" applyAlignment="1">
      <alignment/>
    </xf>
    <xf numFmtId="0" fontId="1" fillId="0" borderId="0" xfId="0" applyFont="1" applyAlignment="1">
      <alignment/>
    </xf>
    <xf numFmtId="169" fontId="0" fillId="0" borderId="0" xfId="0" applyNumberFormat="1" applyFont="1" applyAlignment="1">
      <alignment/>
    </xf>
    <xf numFmtId="169" fontId="0" fillId="0" borderId="1" xfId="0" applyNumberFormat="1" applyBorder="1" applyAlignment="1">
      <alignment/>
    </xf>
    <xf numFmtId="169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right"/>
    </xf>
    <xf numFmtId="169" fontId="0" fillId="0" borderId="0" xfId="0" applyNumberFormat="1" applyBorder="1" applyAlignment="1">
      <alignment/>
    </xf>
    <xf numFmtId="0" fontId="0" fillId="0" borderId="0" xfId="0" applyFont="1" applyAlignment="1">
      <alignment/>
    </xf>
    <xf numFmtId="169" fontId="0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0"/>
  <sheetViews>
    <sheetView tabSelected="1" view="pageBreakPreview" zoomScaleSheetLayoutView="100" workbookViewId="0" topLeftCell="A6">
      <selection activeCell="D36" sqref="D36"/>
    </sheetView>
  </sheetViews>
  <sheetFormatPr defaultColWidth="9.140625" defaultRowHeight="12.75"/>
  <cols>
    <col min="1" max="1" width="35.421875" style="0" customWidth="1"/>
    <col min="2" max="2" width="36.421875" style="0" bestFit="1" customWidth="1"/>
    <col min="3" max="3" width="26.28125" style="0" customWidth="1"/>
    <col min="4" max="5" width="13.28125" style="0" bestFit="1" customWidth="1"/>
    <col min="6" max="6" width="11.8515625" style="0" bestFit="1" customWidth="1"/>
  </cols>
  <sheetData>
    <row r="1" spans="1:3" ht="12.75">
      <c r="A1" s="2" t="s">
        <v>8</v>
      </c>
      <c r="B1" s="2"/>
      <c r="C1" s="2"/>
    </row>
    <row r="2" ht="12.75">
      <c r="A2" t="s">
        <v>69</v>
      </c>
    </row>
    <row r="3" ht="12.75">
      <c r="A3" t="s">
        <v>72</v>
      </c>
    </row>
    <row r="4" ht="12.75">
      <c r="A4" t="s">
        <v>27</v>
      </c>
    </row>
    <row r="5" spans="1:6" ht="12.75">
      <c r="A5" s="6" t="s">
        <v>0</v>
      </c>
      <c r="B5" s="6" t="s">
        <v>1</v>
      </c>
      <c r="C5" s="6" t="s">
        <v>6</v>
      </c>
      <c r="D5" s="7" t="s">
        <v>2</v>
      </c>
      <c r="E5" s="7" t="s">
        <v>3</v>
      </c>
      <c r="F5" s="7" t="s">
        <v>4</v>
      </c>
    </row>
    <row r="6" spans="1:6" ht="12.75">
      <c r="A6" s="2" t="s">
        <v>103</v>
      </c>
      <c r="B6" t="s">
        <v>5</v>
      </c>
      <c r="C6" t="s">
        <v>13</v>
      </c>
      <c r="D6" s="1">
        <v>1200</v>
      </c>
      <c r="E6" s="1">
        <v>0</v>
      </c>
      <c r="F6" s="1">
        <v>0</v>
      </c>
    </row>
    <row r="7" spans="2:6" ht="12.75">
      <c r="B7" t="s">
        <v>9</v>
      </c>
      <c r="C7" t="s">
        <v>23</v>
      </c>
      <c r="D7" s="1">
        <v>3300</v>
      </c>
      <c r="E7" s="1">
        <v>0</v>
      </c>
      <c r="F7" s="1">
        <v>0</v>
      </c>
    </row>
    <row r="8" spans="2:6" ht="12.75">
      <c r="B8" t="s">
        <v>10</v>
      </c>
      <c r="C8" t="s">
        <v>23</v>
      </c>
      <c r="D8" s="1">
        <v>3300</v>
      </c>
      <c r="E8" s="1">
        <v>0</v>
      </c>
      <c r="F8" s="1">
        <v>0</v>
      </c>
    </row>
    <row r="9" spans="2:6" ht="12.75">
      <c r="B9" t="s">
        <v>14</v>
      </c>
      <c r="C9" t="s">
        <v>73</v>
      </c>
      <c r="D9" s="1">
        <v>2500</v>
      </c>
      <c r="E9" s="1">
        <v>500</v>
      </c>
      <c r="F9" s="1">
        <v>500</v>
      </c>
    </row>
    <row r="10" spans="2:6" ht="12.75">
      <c r="B10" t="s">
        <v>15</v>
      </c>
      <c r="C10" t="s">
        <v>74</v>
      </c>
      <c r="D10" s="1">
        <v>2500</v>
      </c>
      <c r="E10" s="1">
        <v>0</v>
      </c>
      <c r="F10" s="1">
        <v>0</v>
      </c>
    </row>
    <row r="11" spans="2:6" ht="12.75">
      <c r="B11" t="s">
        <v>16</v>
      </c>
      <c r="C11" t="s">
        <v>74</v>
      </c>
      <c r="D11" s="1">
        <v>2500</v>
      </c>
      <c r="E11" s="1">
        <v>0</v>
      </c>
      <c r="F11" s="1">
        <v>0</v>
      </c>
    </row>
    <row r="12" spans="2:6" ht="12.75">
      <c r="B12" t="s">
        <v>28</v>
      </c>
      <c r="C12" t="s">
        <v>75</v>
      </c>
      <c r="D12" s="1">
        <v>2500</v>
      </c>
      <c r="E12" s="1">
        <v>500</v>
      </c>
      <c r="F12" s="1">
        <v>500</v>
      </c>
    </row>
    <row r="13" spans="2:6" ht="12.75">
      <c r="B13" t="s">
        <v>12</v>
      </c>
      <c r="C13" t="s">
        <v>76</v>
      </c>
      <c r="D13" s="1">
        <v>1000</v>
      </c>
      <c r="E13" s="1">
        <v>400</v>
      </c>
      <c r="F13" s="1">
        <v>400</v>
      </c>
    </row>
    <row r="14" spans="2:6" ht="12.75">
      <c r="B14" t="s">
        <v>24</v>
      </c>
      <c r="C14" t="s">
        <v>17</v>
      </c>
      <c r="D14" s="1">
        <v>2000</v>
      </c>
      <c r="E14" s="1">
        <v>500</v>
      </c>
      <c r="F14" s="3">
        <v>500</v>
      </c>
    </row>
    <row r="15" spans="2:6" ht="12.75">
      <c r="B15" t="s">
        <v>11</v>
      </c>
      <c r="C15" t="s">
        <v>26</v>
      </c>
      <c r="D15" s="1">
        <v>3000</v>
      </c>
      <c r="E15" s="1">
        <v>500</v>
      </c>
      <c r="F15" s="1">
        <v>500</v>
      </c>
    </row>
    <row r="16" spans="2:6" ht="12.75">
      <c r="B16" t="s">
        <v>25</v>
      </c>
      <c r="C16" t="s">
        <v>17</v>
      </c>
      <c r="D16" s="1">
        <v>1000</v>
      </c>
      <c r="E16" s="1">
        <v>1000</v>
      </c>
      <c r="F16" s="1">
        <v>1000</v>
      </c>
    </row>
    <row r="17" spans="3:6" ht="12.75">
      <c r="C17" t="s">
        <v>18</v>
      </c>
      <c r="D17" s="1">
        <v>4500</v>
      </c>
      <c r="E17" s="1">
        <v>0</v>
      </c>
      <c r="F17" s="1">
        <v>0</v>
      </c>
    </row>
    <row r="18" spans="3:6" ht="12.75">
      <c r="C18" t="s">
        <v>19</v>
      </c>
      <c r="D18" s="1">
        <v>3500</v>
      </c>
      <c r="E18" s="1">
        <v>4500</v>
      </c>
      <c r="F18" s="1">
        <v>4500</v>
      </c>
    </row>
    <row r="19" spans="3:6" ht="12.75">
      <c r="C19" t="s">
        <v>20</v>
      </c>
      <c r="D19" s="1">
        <v>2000</v>
      </c>
      <c r="E19" s="1">
        <v>1000</v>
      </c>
      <c r="F19" s="1">
        <v>1000</v>
      </c>
    </row>
    <row r="20" spans="3:6" ht="12.75">
      <c r="C20" t="s">
        <v>21</v>
      </c>
      <c r="D20" s="1">
        <v>3000</v>
      </c>
      <c r="E20" s="1">
        <v>1000</v>
      </c>
      <c r="F20" s="1">
        <v>1000</v>
      </c>
    </row>
    <row r="21" spans="3:6" ht="12.75">
      <c r="C21" t="s">
        <v>22</v>
      </c>
      <c r="D21" s="1">
        <v>2600</v>
      </c>
      <c r="E21" s="1">
        <v>2000</v>
      </c>
      <c r="F21" s="1">
        <v>2000</v>
      </c>
    </row>
    <row r="22" spans="4:6" ht="13.5" thickBot="1">
      <c r="D22" s="4">
        <f>SUM(D6:D21)</f>
        <v>40400</v>
      </c>
      <c r="E22" s="4">
        <f>SUM(E6:E21)</f>
        <v>11900</v>
      </c>
      <c r="F22" s="4">
        <f>SUM(F6:F21)</f>
        <v>11900</v>
      </c>
    </row>
    <row r="23" spans="4:6" ht="13.5" thickTop="1">
      <c r="D23" s="8"/>
      <c r="E23" s="8"/>
      <c r="F23" s="8"/>
    </row>
    <row r="24" spans="1:6" ht="12.75">
      <c r="A24" s="2" t="s">
        <v>95</v>
      </c>
      <c r="B24" t="s">
        <v>96</v>
      </c>
      <c r="C24" t="s">
        <v>78</v>
      </c>
      <c r="D24" s="8">
        <v>3300</v>
      </c>
      <c r="E24" s="8">
        <v>0</v>
      </c>
      <c r="F24" s="8">
        <v>0</v>
      </c>
    </row>
    <row r="25" spans="1:6" ht="13.5" thickBot="1">
      <c r="A25" s="2"/>
      <c r="D25" s="4">
        <f>SUM(D24)</f>
        <v>3300</v>
      </c>
      <c r="E25" s="4">
        <f>SUM(E24)</f>
        <v>0</v>
      </c>
      <c r="F25" s="4">
        <f>SUM(F24)</f>
        <v>0</v>
      </c>
    </row>
    <row r="26" spans="1:6" ht="13.5" thickTop="1">
      <c r="A26" s="2"/>
      <c r="D26" s="8"/>
      <c r="E26" s="8"/>
      <c r="F26" s="8"/>
    </row>
    <row r="27" spans="1:6" ht="12.75">
      <c r="A27" s="2" t="s">
        <v>94</v>
      </c>
      <c r="B27" t="s">
        <v>104</v>
      </c>
      <c r="C27" t="s">
        <v>88</v>
      </c>
      <c r="D27" s="8">
        <v>1500</v>
      </c>
      <c r="E27" s="8">
        <v>1000</v>
      </c>
      <c r="F27" s="8">
        <v>1000</v>
      </c>
    </row>
    <row r="28" spans="4:6" ht="13.5" thickBot="1">
      <c r="D28" s="4">
        <f>SUM(D27)</f>
        <v>1500</v>
      </c>
      <c r="E28" s="4">
        <f>SUM(E27)</f>
        <v>1000</v>
      </c>
      <c r="F28" s="4">
        <f>SUM(F27)</f>
        <v>1000</v>
      </c>
    </row>
    <row r="29" spans="4:6" ht="13.5" thickTop="1">
      <c r="D29" s="8"/>
      <c r="E29" s="8"/>
      <c r="F29" s="8"/>
    </row>
    <row r="30" spans="4:6" ht="12.75">
      <c r="D30" s="1"/>
      <c r="E30" s="1"/>
      <c r="F30" s="1"/>
    </row>
    <row r="31" spans="1:6" ht="12.75">
      <c r="A31" s="2" t="s">
        <v>90</v>
      </c>
      <c r="B31" t="s">
        <v>29</v>
      </c>
      <c r="C31" t="s">
        <v>84</v>
      </c>
      <c r="D31" s="1">
        <v>3500</v>
      </c>
      <c r="E31" s="1">
        <v>0</v>
      </c>
      <c r="F31" s="1">
        <v>0</v>
      </c>
    </row>
    <row r="32" spans="1:6" ht="12.75">
      <c r="A32" s="2" t="s">
        <v>101</v>
      </c>
      <c r="B32" t="s">
        <v>77</v>
      </c>
      <c r="C32" t="s">
        <v>85</v>
      </c>
      <c r="D32" s="1">
        <v>9500</v>
      </c>
      <c r="E32" s="1">
        <v>1000</v>
      </c>
      <c r="F32" s="1">
        <v>0</v>
      </c>
    </row>
    <row r="33" spans="1:6" ht="12.75">
      <c r="A33" s="2" t="s">
        <v>102</v>
      </c>
      <c r="B33" t="s">
        <v>30</v>
      </c>
      <c r="C33" t="s">
        <v>64</v>
      </c>
      <c r="D33" s="1">
        <v>3000</v>
      </c>
      <c r="E33" s="1">
        <v>2500</v>
      </c>
      <c r="F33" s="1">
        <v>0</v>
      </c>
    </row>
    <row r="34" spans="2:6" ht="12.75">
      <c r="B34" t="s">
        <v>31</v>
      </c>
      <c r="C34" t="s">
        <v>78</v>
      </c>
      <c r="D34" s="1">
        <v>2000</v>
      </c>
      <c r="E34" s="1">
        <v>0</v>
      </c>
      <c r="F34" s="1">
        <v>1000</v>
      </c>
    </row>
    <row r="35" spans="2:6" ht="12.75">
      <c r="B35" t="s">
        <v>32</v>
      </c>
      <c r="C35" t="s">
        <v>78</v>
      </c>
      <c r="D35" s="1">
        <v>1000</v>
      </c>
      <c r="E35" s="1">
        <v>0</v>
      </c>
      <c r="F35" s="1">
        <v>0</v>
      </c>
    </row>
    <row r="36" spans="2:6" ht="12.75">
      <c r="B36" t="s">
        <v>33</v>
      </c>
      <c r="C36" t="s">
        <v>35</v>
      </c>
      <c r="D36" s="1">
        <v>500</v>
      </c>
      <c r="E36" s="1">
        <v>500</v>
      </c>
      <c r="F36" s="1">
        <v>500</v>
      </c>
    </row>
    <row r="37" spans="2:6" ht="12.75">
      <c r="B37" t="s">
        <v>34</v>
      </c>
      <c r="C37" t="s">
        <v>78</v>
      </c>
      <c r="D37" s="1">
        <v>2000</v>
      </c>
      <c r="E37" s="1">
        <v>1500</v>
      </c>
      <c r="F37" s="1">
        <v>0</v>
      </c>
    </row>
    <row r="38" spans="2:6" ht="12.75">
      <c r="B38" t="s">
        <v>36</v>
      </c>
      <c r="C38" t="s">
        <v>79</v>
      </c>
      <c r="D38" s="1">
        <v>3000</v>
      </c>
      <c r="E38" s="1">
        <v>0</v>
      </c>
      <c r="F38" s="1">
        <v>1000</v>
      </c>
    </row>
    <row r="39" spans="2:6" ht="12.75">
      <c r="B39" t="s">
        <v>56</v>
      </c>
      <c r="C39" t="s">
        <v>45</v>
      </c>
      <c r="D39" s="1">
        <v>0</v>
      </c>
      <c r="E39" s="1">
        <v>0</v>
      </c>
      <c r="F39" s="1">
        <v>0</v>
      </c>
    </row>
    <row r="40" spans="2:6" ht="12.75">
      <c r="B40" t="s">
        <v>41</v>
      </c>
      <c r="C40" t="s">
        <v>17</v>
      </c>
      <c r="D40" s="1">
        <v>2000</v>
      </c>
      <c r="E40" s="1">
        <v>500</v>
      </c>
      <c r="F40" s="1">
        <v>500</v>
      </c>
    </row>
    <row r="41" spans="3:6" ht="12.75">
      <c r="C41" t="s">
        <v>40</v>
      </c>
      <c r="D41" s="1">
        <v>8000</v>
      </c>
      <c r="E41" s="1">
        <v>2000</v>
      </c>
      <c r="F41" s="1">
        <v>2000</v>
      </c>
    </row>
    <row r="42" spans="3:6" ht="12.75">
      <c r="C42" t="s">
        <v>19</v>
      </c>
      <c r="D42" s="1">
        <v>6000</v>
      </c>
      <c r="E42" s="1">
        <v>4500</v>
      </c>
      <c r="F42" s="1">
        <v>4500</v>
      </c>
    </row>
    <row r="43" spans="3:6" ht="12.75">
      <c r="C43" t="s">
        <v>20</v>
      </c>
      <c r="D43" s="1">
        <v>4500</v>
      </c>
      <c r="E43" s="1">
        <v>2000</v>
      </c>
      <c r="F43" s="1">
        <v>1000</v>
      </c>
    </row>
    <row r="44" spans="3:6" ht="12.75">
      <c r="C44" t="s">
        <v>21</v>
      </c>
      <c r="D44" s="1">
        <v>4500</v>
      </c>
      <c r="E44" s="1">
        <v>2000</v>
      </c>
      <c r="F44" s="1">
        <v>2000</v>
      </c>
    </row>
    <row r="45" spans="3:6" ht="12.75">
      <c r="C45" t="s">
        <v>42</v>
      </c>
      <c r="D45" s="1">
        <v>2000</v>
      </c>
      <c r="E45" s="1">
        <v>0</v>
      </c>
      <c r="F45" s="1">
        <v>1000</v>
      </c>
    </row>
    <row r="46" spans="3:6" ht="12.75">
      <c r="C46" t="s">
        <v>22</v>
      </c>
      <c r="D46" s="1">
        <v>2400</v>
      </c>
      <c r="E46" s="1">
        <v>2000</v>
      </c>
      <c r="F46" s="1">
        <v>2000</v>
      </c>
    </row>
    <row r="47" spans="4:6" ht="13.5" thickBot="1">
      <c r="D47" s="4">
        <f>SUM(D31:D46)</f>
        <v>53900</v>
      </c>
      <c r="E47" s="4">
        <f>SUM(E31:E46)</f>
        <v>18500</v>
      </c>
      <c r="F47" s="4">
        <f>SUM(F31:F46)</f>
        <v>15500</v>
      </c>
    </row>
    <row r="48" spans="4:6" ht="13.5" thickTop="1">
      <c r="D48" s="1"/>
      <c r="E48" s="1"/>
      <c r="F48" s="1"/>
    </row>
    <row r="49" spans="4:6" ht="12.75">
      <c r="D49" s="1"/>
      <c r="E49" s="1"/>
      <c r="F49" s="1"/>
    </row>
    <row r="50" spans="1:6" ht="12.75">
      <c r="A50" s="2" t="s">
        <v>91</v>
      </c>
      <c r="B50" t="s">
        <v>43</v>
      </c>
      <c r="C50" t="s">
        <v>83</v>
      </c>
      <c r="D50" s="1">
        <v>8000</v>
      </c>
      <c r="E50" s="1">
        <v>2000</v>
      </c>
      <c r="F50" s="1"/>
    </row>
    <row r="51" spans="1:6" ht="12.75">
      <c r="A51" s="2" t="s">
        <v>97</v>
      </c>
      <c r="B51" t="s">
        <v>44</v>
      </c>
      <c r="C51" t="s">
        <v>80</v>
      </c>
      <c r="D51" s="1">
        <v>8000</v>
      </c>
      <c r="E51" s="1">
        <v>5000</v>
      </c>
      <c r="F51" s="1">
        <v>5000</v>
      </c>
    </row>
    <row r="52" spans="1:6" ht="12.75">
      <c r="A52" s="2" t="s">
        <v>98</v>
      </c>
      <c r="B52" t="s">
        <v>46</v>
      </c>
      <c r="C52" t="s">
        <v>73</v>
      </c>
      <c r="D52" s="1">
        <v>5000</v>
      </c>
      <c r="E52" s="1">
        <v>3000</v>
      </c>
      <c r="F52" s="1">
        <v>3000</v>
      </c>
    </row>
    <row r="53" spans="1:6" ht="12.75">
      <c r="A53" s="2"/>
      <c r="B53" t="s">
        <v>47</v>
      </c>
      <c r="C53" t="s">
        <v>81</v>
      </c>
      <c r="D53" s="1">
        <v>1500</v>
      </c>
      <c r="E53" s="1">
        <v>500</v>
      </c>
      <c r="F53" s="1">
        <v>0</v>
      </c>
    </row>
    <row r="54" spans="2:6" ht="12.75">
      <c r="B54" t="s">
        <v>11</v>
      </c>
      <c r="C54" t="s">
        <v>26</v>
      </c>
      <c r="D54" s="1">
        <v>1500</v>
      </c>
      <c r="E54" s="1">
        <v>3000</v>
      </c>
      <c r="F54" s="1">
        <v>500</v>
      </c>
    </row>
    <row r="55" spans="1:6" ht="12.75">
      <c r="A55" s="2"/>
      <c r="B55" t="s">
        <v>48</v>
      </c>
      <c r="C55" t="s">
        <v>82</v>
      </c>
      <c r="D55" s="1">
        <v>0</v>
      </c>
      <c r="E55" s="1">
        <v>3000</v>
      </c>
      <c r="F55" s="1">
        <v>0</v>
      </c>
    </row>
    <row r="56" spans="1:6" ht="12.75">
      <c r="A56" s="2"/>
      <c r="B56" t="s">
        <v>49</v>
      </c>
      <c r="C56" t="s">
        <v>82</v>
      </c>
      <c r="D56" s="1">
        <v>0</v>
      </c>
      <c r="E56" s="1">
        <v>3000</v>
      </c>
      <c r="F56" s="1">
        <v>0</v>
      </c>
    </row>
    <row r="57" spans="1:6" ht="12.75">
      <c r="A57" s="2"/>
      <c r="B57" t="s">
        <v>51</v>
      </c>
      <c r="C57" t="s">
        <v>82</v>
      </c>
      <c r="D57" s="1">
        <v>0</v>
      </c>
      <c r="E57" s="1">
        <v>5000</v>
      </c>
      <c r="F57" s="1">
        <v>5000</v>
      </c>
    </row>
    <row r="58" spans="1:6" ht="12.75">
      <c r="A58" s="2"/>
      <c r="B58" t="s">
        <v>52</v>
      </c>
      <c r="C58" t="s">
        <v>82</v>
      </c>
      <c r="D58" s="1">
        <v>0</v>
      </c>
      <c r="E58" s="1">
        <v>3000</v>
      </c>
      <c r="F58" s="1">
        <v>3000</v>
      </c>
    </row>
    <row r="59" spans="1:6" ht="12.75">
      <c r="A59" s="2"/>
      <c r="B59" t="s">
        <v>53</v>
      </c>
      <c r="C59" t="s">
        <v>82</v>
      </c>
      <c r="D59" s="1">
        <v>0</v>
      </c>
      <c r="E59" s="1">
        <v>2000</v>
      </c>
      <c r="F59" s="1">
        <v>2000</v>
      </c>
    </row>
    <row r="60" spans="1:6" ht="12.75">
      <c r="A60" s="2"/>
      <c r="B60" t="s">
        <v>54</v>
      </c>
      <c r="C60" t="s">
        <v>82</v>
      </c>
      <c r="D60" s="1">
        <v>0</v>
      </c>
      <c r="E60" s="1">
        <v>35000</v>
      </c>
      <c r="F60" s="1">
        <v>3500</v>
      </c>
    </row>
    <row r="61" spans="1:6" ht="12.75">
      <c r="A61" s="2"/>
      <c r="B61" t="s">
        <v>50</v>
      </c>
      <c r="C61" t="s">
        <v>17</v>
      </c>
      <c r="D61" s="1">
        <v>3000</v>
      </c>
      <c r="E61" s="1">
        <v>5000</v>
      </c>
      <c r="F61" s="1">
        <v>5000</v>
      </c>
    </row>
    <row r="62" spans="1:6" ht="12.75">
      <c r="A62" s="2"/>
      <c r="B62" t="s">
        <v>41</v>
      </c>
      <c r="C62" t="s">
        <v>17</v>
      </c>
      <c r="D62" s="1">
        <v>500</v>
      </c>
      <c r="E62" s="1">
        <v>2000</v>
      </c>
      <c r="F62" s="1">
        <v>1000</v>
      </c>
    </row>
    <row r="63" spans="1:6" ht="12.75">
      <c r="A63" s="2"/>
      <c r="C63" t="s">
        <v>18</v>
      </c>
      <c r="D63" s="1">
        <v>6000</v>
      </c>
      <c r="E63" s="1">
        <v>0</v>
      </c>
      <c r="F63" s="1">
        <v>0</v>
      </c>
    </row>
    <row r="64" spans="1:6" ht="12.75">
      <c r="A64" s="2"/>
      <c r="C64" t="s">
        <v>55</v>
      </c>
      <c r="D64" s="1">
        <v>10000</v>
      </c>
      <c r="E64" s="1">
        <v>0</v>
      </c>
      <c r="F64" s="1">
        <v>0</v>
      </c>
    </row>
    <row r="65" spans="1:6" ht="12.75">
      <c r="A65" s="2"/>
      <c r="C65" t="s">
        <v>20</v>
      </c>
      <c r="D65" s="1">
        <v>2000</v>
      </c>
      <c r="E65" s="1">
        <v>1000</v>
      </c>
      <c r="F65" s="1">
        <v>1000</v>
      </c>
    </row>
    <row r="66" spans="1:6" ht="12.75">
      <c r="A66" s="2"/>
      <c r="C66" t="s">
        <v>21</v>
      </c>
      <c r="D66" s="1">
        <v>2500</v>
      </c>
      <c r="E66" s="1">
        <v>1000</v>
      </c>
      <c r="F66" s="1">
        <v>1000</v>
      </c>
    </row>
    <row r="67" spans="1:6" ht="12.75">
      <c r="A67" s="2"/>
      <c r="C67" t="s">
        <v>22</v>
      </c>
      <c r="D67" s="1">
        <v>2400</v>
      </c>
      <c r="E67" s="1">
        <v>2000</v>
      </c>
      <c r="F67" s="1">
        <v>2000</v>
      </c>
    </row>
    <row r="68" spans="1:6" ht="13.5" thickBot="1">
      <c r="A68" s="2"/>
      <c r="D68" s="4">
        <f>SUM(D50:D67)</f>
        <v>50400</v>
      </c>
      <c r="E68" s="4">
        <f>SUM(E50:E67)</f>
        <v>75500</v>
      </c>
      <c r="F68" s="4">
        <f>SUM(F50:F67)</f>
        <v>32000</v>
      </c>
    </row>
    <row r="69" spans="1:6" ht="13.5" thickTop="1">
      <c r="A69" s="2"/>
      <c r="D69" s="1"/>
      <c r="E69" s="1"/>
      <c r="F69" s="1"/>
    </row>
    <row r="70" spans="1:6" ht="12.75">
      <c r="A70" s="2" t="s">
        <v>92</v>
      </c>
      <c r="B70" t="s">
        <v>57</v>
      </c>
      <c r="C70" t="s">
        <v>7</v>
      </c>
      <c r="D70" s="1">
        <v>2000</v>
      </c>
      <c r="E70" s="1">
        <v>3000</v>
      </c>
      <c r="F70" s="1">
        <v>0</v>
      </c>
    </row>
    <row r="71" spans="1:6" ht="12.75">
      <c r="A71" s="2" t="s">
        <v>100</v>
      </c>
      <c r="B71" t="s">
        <v>59</v>
      </c>
      <c r="C71" t="s">
        <v>58</v>
      </c>
      <c r="D71" s="1">
        <v>1500</v>
      </c>
      <c r="E71" s="1">
        <v>2000</v>
      </c>
      <c r="F71" s="1">
        <v>0</v>
      </c>
    </row>
    <row r="72" spans="1:6" ht="12.75">
      <c r="A72" s="2" t="s">
        <v>99</v>
      </c>
      <c r="B72" t="s">
        <v>60</v>
      </c>
      <c r="C72" t="s">
        <v>17</v>
      </c>
      <c r="D72" s="1">
        <v>0</v>
      </c>
      <c r="E72" s="1">
        <v>2000</v>
      </c>
      <c r="F72" s="1">
        <v>0</v>
      </c>
    </row>
    <row r="73" spans="2:6" ht="12.75">
      <c r="B73" t="s">
        <v>61</v>
      </c>
      <c r="C73" t="s">
        <v>86</v>
      </c>
      <c r="D73" s="1">
        <v>2000</v>
      </c>
      <c r="E73" s="1">
        <v>9000</v>
      </c>
      <c r="F73" s="1">
        <v>0</v>
      </c>
    </row>
    <row r="74" spans="2:6" ht="12.75">
      <c r="B74" t="s">
        <v>62</v>
      </c>
      <c r="C74" t="s">
        <v>87</v>
      </c>
      <c r="D74" s="1">
        <v>0</v>
      </c>
      <c r="E74" s="1">
        <v>5000</v>
      </c>
      <c r="F74" s="1">
        <v>0</v>
      </c>
    </row>
    <row r="75" spans="2:6" ht="12.75">
      <c r="B75" t="s">
        <v>63</v>
      </c>
      <c r="C75" t="s">
        <v>64</v>
      </c>
      <c r="D75" s="1">
        <v>0</v>
      </c>
      <c r="E75" s="1">
        <v>3000</v>
      </c>
      <c r="F75" s="1">
        <v>0</v>
      </c>
    </row>
    <row r="76" spans="2:6" ht="12.75">
      <c r="B76" t="s">
        <v>65</v>
      </c>
      <c r="C76" t="s">
        <v>88</v>
      </c>
      <c r="D76" s="1">
        <v>0</v>
      </c>
      <c r="E76" s="1">
        <v>500</v>
      </c>
      <c r="F76" s="1">
        <v>0</v>
      </c>
    </row>
    <row r="77" spans="2:6" ht="12.75">
      <c r="B77" t="s">
        <v>66</v>
      </c>
      <c r="C77" t="s">
        <v>39</v>
      </c>
      <c r="D77" s="1">
        <v>0</v>
      </c>
      <c r="E77" s="1">
        <v>1500</v>
      </c>
      <c r="F77" s="1">
        <v>500</v>
      </c>
    </row>
    <row r="78" spans="2:6" ht="12.75">
      <c r="B78" t="s">
        <v>32</v>
      </c>
      <c r="C78" t="s">
        <v>89</v>
      </c>
      <c r="D78" s="1">
        <v>0</v>
      </c>
      <c r="E78" s="1">
        <v>1000</v>
      </c>
      <c r="F78" s="1">
        <v>0</v>
      </c>
    </row>
    <row r="79" spans="2:6" ht="12.75">
      <c r="B79" t="s">
        <v>33</v>
      </c>
      <c r="C79" t="s">
        <v>35</v>
      </c>
      <c r="D79" s="1">
        <v>0</v>
      </c>
      <c r="E79" s="1">
        <v>0</v>
      </c>
      <c r="F79" s="1">
        <v>500</v>
      </c>
    </row>
    <row r="80" spans="2:6" ht="12.75">
      <c r="B80" t="s">
        <v>67</v>
      </c>
      <c r="C80" t="s">
        <v>89</v>
      </c>
      <c r="D80" s="1">
        <v>0</v>
      </c>
      <c r="E80" s="1">
        <v>0</v>
      </c>
      <c r="F80" s="1">
        <v>2000</v>
      </c>
    </row>
    <row r="81" spans="2:6" ht="12.75">
      <c r="B81" t="s">
        <v>36</v>
      </c>
      <c r="C81" t="s">
        <v>38</v>
      </c>
      <c r="D81" s="1">
        <v>0</v>
      </c>
      <c r="E81" s="1">
        <v>0</v>
      </c>
      <c r="F81" s="1">
        <v>3000</v>
      </c>
    </row>
    <row r="82" spans="2:6" ht="12.75">
      <c r="B82" t="s">
        <v>37</v>
      </c>
      <c r="C82" t="s">
        <v>45</v>
      </c>
      <c r="D82" s="1">
        <v>0</v>
      </c>
      <c r="E82" s="1">
        <v>0</v>
      </c>
      <c r="F82" s="1">
        <v>0</v>
      </c>
    </row>
    <row r="83" spans="2:6" ht="12.75">
      <c r="B83" t="s">
        <v>41</v>
      </c>
      <c r="C83" t="s">
        <v>17</v>
      </c>
      <c r="D83" s="1">
        <v>0</v>
      </c>
      <c r="E83" s="1">
        <v>2000</v>
      </c>
      <c r="F83" s="1">
        <v>2000</v>
      </c>
    </row>
    <row r="84" spans="3:6" ht="12.75">
      <c r="C84" t="s">
        <v>18</v>
      </c>
      <c r="D84" s="1">
        <v>1500</v>
      </c>
      <c r="E84" s="1">
        <v>6500</v>
      </c>
      <c r="F84" s="1">
        <v>0</v>
      </c>
    </row>
    <row r="85" spans="3:6" ht="12.75">
      <c r="C85" t="s">
        <v>19</v>
      </c>
      <c r="D85" s="1">
        <v>1000</v>
      </c>
      <c r="E85" s="1">
        <v>3000</v>
      </c>
      <c r="F85" s="1">
        <v>2500</v>
      </c>
    </row>
    <row r="86" spans="3:6" ht="12.75">
      <c r="C86" t="s">
        <v>20</v>
      </c>
      <c r="D86" s="1">
        <v>900</v>
      </c>
      <c r="E86" s="1">
        <v>0</v>
      </c>
      <c r="F86" s="1">
        <v>1000</v>
      </c>
    </row>
    <row r="87" spans="3:6" ht="12.75">
      <c r="C87" t="s">
        <v>21</v>
      </c>
      <c r="D87" s="1">
        <v>1000</v>
      </c>
      <c r="E87" s="1">
        <v>1000</v>
      </c>
      <c r="F87" s="1">
        <v>1000</v>
      </c>
    </row>
    <row r="88" spans="3:6" ht="12.75">
      <c r="C88" t="s">
        <v>22</v>
      </c>
      <c r="D88" s="1">
        <v>600</v>
      </c>
      <c r="E88" s="1">
        <v>2000</v>
      </c>
      <c r="F88" s="1">
        <v>2000</v>
      </c>
    </row>
    <row r="89" spans="4:6" ht="13.5" thickBot="1">
      <c r="D89" s="4">
        <f>SUM(D70:D88)</f>
        <v>10500</v>
      </c>
      <c r="E89" s="4">
        <f>SUM(E70:E88)</f>
        <v>41500</v>
      </c>
      <c r="F89" s="4">
        <f>SUM(F70:F88)</f>
        <v>14500</v>
      </c>
    </row>
    <row r="90" spans="4:6" ht="13.5" thickTop="1">
      <c r="D90" s="1"/>
      <c r="E90" s="1"/>
      <c r="F90" s="1"/>
    </row>
    <row r="91" spans="1:6" ht="12.75">
      <c r="A91" s="2" t="s">
        <v>93</v>
      </c>
      <c r="B91" t="s">
        <v>106</v>
      </c>
      <c r="C91" t="s">
        <v>107</v>
      </c>
      <c r="D91" s="1">
        <v>4000</v>
      </c>
      <c r="E91" s="1">
        <v>4000</v>
      </c>
      <c r="F91" s="1">
        <v>2500</v>
      </c>
    </row>
    <row r="92" spans="1:6" ht="12.75">
      <c r="A92" s="2"/>
      <c r="B92" t="s">
        <v>68</v>
      </c>
      <c r="C92" t="s">
        <v>105</v>
      </c>
      <c r="D92" s="1"/>
      <c r="E92" s="1"/>
      <c r="F92" s="1">
        <v>9000</v>
      </c>
    </row>
    <row r="93" spans="1:6" ht="12.75">
      <c r="A93" s="2"/>
      <c r="C93" t="s">
        <v>18</v>
      </c>
      <c r="D93" s="1">
        <v>2000</v>
      </c>
      <c r="E93" s="1">
        <v>2000</v>
      </c>
      <c r="F93" s="1">
        <v>3500</v>
      </c>
    </row>
    <row r="94" spans="1:6" ht="12.75">
      <c r="A94" s="2"/>
      <c r="C94" t="s">
        <v>19</v>
      </c>
      <c r="D94" s="1">
        <v>1800</v>
      </c>
      <c r="E94" s="1">
        <v>1800</v>
      </c>
      <c r="F94" s="1">
        <v>3000</v>
      </c>
    </row>
    <row r="95" spans="1:6" ht="12.75">
      <c r="A95" s="2"/>
      <c r="C95" t="s">
        <v>20</v>
      </c>
      <c r="D95" s="1">
        <v>800</v>
      </c>
      <c r="E95" s="1">
        <v>800</v>
      </c>
      <c r="F95" s="1">
        <v>1000</v>
      </c>
    </row>
    <row r="96" spans="1:6" ht="12.75">
      <c r="A96" s="2"/>
      <c r="C96" t="s">
        <v>71</v>
      </c>
      <c r="D96" s="1">
        <v>1000</v>
      </c>
      <c r="E96" s="1">
        <v>1000</v>
      </c>
      <c r="F96" s="1">
        <v>1000</v>
      </c>
    </row>
    <row r="97" spans="3:6" ht="12.75">
      <c r="C97" t="s">
        <v>22</v>
      </c>
      <c r="D97" s="1">
        <v>0</v>
      </c>
      <c r="E97" s="1">
        <v>0</v>
      </c>
      <c r="F97" s="1">
        <v>2000</v>
      </c>
    </row>
    <row r="98" spans="4:6" ht="13.5" thickBot="1">
      <c r="D98" s="4">
        <f>SUM(D91:D97)</f>
        <v>9600</v>
      </c>
      <c r="E98" s="4">
        <f>SUM(E91:E97)</f>
        <v>9600</v>
      </c>
      <c r="F98" s="4">
        <f>SUM(F91:F97)</f>
        <v>22000</v>
      </c>
    </row>
    <row r="99" spans="2:6" ht="14.25" thickBot="1" thickTop="1">
      <c r="B99" t="s">
        <v>109</v>
      </c>
      <c r="C99" s="9" t="s">
        <v>70</v>
      </c>
      <c r="D99" s="10">
        <f>SUM(D22,D24,D27,D47,D68,D89,D98)</f>
        <v>169600</v>
      </c>
      <c r="E99" s="10">
        <f>SUM(E22,E47,E68,E89,E98)</f>
        <v>157000</v>
      </c>
      <c r="F99" s="10">
        <f>SUM(F22,F24,F27,F47,F68,F89,F98)</f>
        <v>96900</v>
      </c>
    </row>
    <row r="100" spans="1:6" ht="14.25" thickBot="1" thickTop="1">
      <c r="A100" s="2" t="s">
        <v>108</v>
      </c>
      <c r="D100" s="4">
        <f>(D99*15%)</f>
        <v>25440</v>
      </c>
      <c r="E100" s="4">
        <f>(E99*15%)</f>
        <v>23550</v>
      </c>
      <c r="F100" s="4">
        <f>(F99*15%)</f>
        <v>14535</v>
      </c>
    </row>
    <row r="101" spans="2:6" ht="14.25" thickBot="1" thickTop="1">
      <c r="B101" s="2" t="s">
        <v>110</v>
      </c>
      <c r="C101" s="2" t="s">
        <v>70</v>
      </c>
      <c r="D101" s="5">
        <f>SUM(D99:D100)</f>
        <v>195040</v>
      </c>
      <c r="E101" s="5">
        <f>SUM(E99:E100)</f>
        <v>180550</v>
      </c>
      <c r="F101" s="5">
        <f>SUM(F99:F100)</f>
        <v>111435</v>
      </c>
    </row>
    <row r="102" ht="13.5" thickTop="1"/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  <row r="280" spans="4:6" ht="12.75">
      <c r="D280" s="1"/>
      <c r="E280" s="1"/>
      <c r="F280" s="1"/>
    </row>
    <row r="281" spans="4:6" ht="12.75">
      <c r="D281" s="1"/>
      <c r="E281" s="1"/>
      <c r="F281" s="1"/>
    </row>
    <row r="282" spans="4:6" ht="12.75">
      <c r="D282" s="1"/>
      <c r="E282" s="1"/>
      <c r="F282" s="1"/>
    </row>
    <row r="283" spans="4:6" ht="12.75">
      <c r="D283" s="1"/>
      <c r="E283" s="1"/>
      <c r="F283" s="1"/>
    </row>
    <row r="284" spans="4:6" ht="12.75">
      <c r="D284" s="1"/>
      <c r="E284" s="1"/>
      <c r="F284" s="1"/>
    </row>
    <row r="285" spans="4:6" ht="12.75">
      <c r="D285" s="1"/>
      <c r="E285" s="1"/>
      <c r="F285" s="1"/>
    </row>
    <row r="286" spans="4:6" ht="12.75">
      <c r="D286" s="1"/>
      <c r="E286" s="1"/>
      <c r="F286" s="1"/>
    </row>
    <row r="287" spans="4:6" ht="12.75">
      <c r="D287" s="1"/>
      <c r="E287" s="1"/>
      <c r="F287" s="1"/>
    </row>
    <row r="288" spans="4:6" ht="12.75">
      <c r="D288" s="1"/>
      <c r="E288" s="1"/>
      <c r="F288" s="1"/>
    </row>
    <row r="289" spans="4:6" ht="12.75">
      <c r="D289" s="1"/>
      <c r="E289" s="1"/>
      <c r="F289" s="1"/>
    </row>
    <row r="290" spans="4:6" ht="12.75">
      <c r="D290" s="1"/>
      <c r="E290" s="1"/>
      <c r="F290" s="1"/>
    </row>
    <row r="291" spans="4:6" ht="12.75">
      <c r="D291" s="1"/>
      <c r="E291" s="1"/>
      <c r="F291" s="1"/>
    </row>
    <row r="292" spans="4:6" ht="12.75">
      <c r="D292" s="1"/>
      <c r="E292" s="1"/>
      <c r="F292" s="1"/>
    </row>
    <row r="293" spans="4:6" ht="12.75">
      <c r="D293" s="1"/>
      <c r="E293" s="1"/>
      <c r="F293" s="1"/>
    </row>
    <row r="294" spans="4:6" ht="12.75">
      <c r="D294" s="1"/>
      <c r="E294" s="1"/>
      <c r="F294" s="1"/>
    </row>
    <row r="295" spans="4:6" ht="12.75">
      <c r="D295" s="1"/>
      <c r="E295" s="1"/>
      <c r="F295" s="1"/>
    </row>
    <row r="296" spans="4:6" ht="12.75">
      <c r="D296" s="1"/>
      <c r="E296" s="1"/>
      <c r="F296" s="1"/>
    </row>
    <row r="297" spans="4:6" ht="12.75">
      <c r="D297" s="1"/>
      <c r="E297" s="1"/>
      <c r="F297" s="1"/>
    </row>
    <row r="298" spans="4:6" ht="12.75">
      <c r="D298" s="1"/>
      <c r="E298" s="1"/>
      <c r="F298" s="1"/>
    </row>
    <row r="299" spans="4:6" ht="12.75">
      <c r="D299" s="1"/>
      <c r="E299" s="1"/>
      <c r="F299" s="1"/>
    </row>
    <row r="300" spans="4:6" ht="12.75">
      <c r="D300" s="1"/>
      <c r="E300" s="1"/>
      <c r="F300" s="1"/>
    </row>
    <row r="301" spans="4:6" ht="12.75">
      <c r="D301" s="1"/>
      <c r="E301" s="1"/>
      <c r="F301" s="1"/>
    </row>
    <row r="302" spans="4:6" ht="12.75">
      <c r="D302" s="1"/>
      <c r="E302" s="1"/>
      <c r="F302" s="1"/>
    </row>
    <row r="303" spans="4:6" ht="12.75">
      <c r="D303" s="1"/>
      <c r="E303" s="1"/>
      <c r="F303" s="1"/>
    </row>
    <row r="304" spans="4:6" ht="12.75">
      <c r="D304" s="1"/>
      <c r="E304" s="1"/>
      <c r="F304" s="1"/>
    </row>
    <row r="305" spans="4:6" ht="12.75">
      <c r="D305" s="1"/>
      <c r="E305" s="1"/>
      <c r="F305" s="1"/>
    </row>
    <row r="306" spans="4:6" ht="12.75">
      <c r="D306" s="1"/>
      <c r="E306" s="1"/>
      <c r="F306" s="1"/>
    </row>
    <row r="307" spans="4:6" ht="12.75">
      <c r="D307" s="1"/>
      <c r="E307" s="1"/>
      <c r="F307" s="1"/>
    </row>
    <row r="308" spans="4:6" ht="12.75">
      <c r="D308" s="1"/>
      <c r="E308" s="1"/>
      <c r="F308" s="1"/>
    </row>
    <row r="309" spans="4:6" ht="12.75">
      <c r="D309" s="1"/>
      <c r="E309" s="1"/>
      <c r="F309" s="1"/>
    </row>
    <row r="310" spans="4:6" ht="12.75">
      <c r="D310" s="1"/>
      <c r="E310" s="1"/>
      <c r="F310" s="1"/>
    </row>
    <row r="311" spans="4:6" ht="12.75">
      <c r="D311" s="1"/>
      <c r="E311" s="1"/>
      <c r="F311" s="1"/>
    </row>
    <row r="312" spans="4:6" ht="12.75">
      <c r="D312" s="1"/>
      <c r="E312" s="1"/>
      <c r="F312" s="1"/>
    </row>
    <row r="313" spans="4:6" ht="12.75">
      <c r="D313" s="1"/>
      <c r="E313" s="1"/>
      <c r="F313" s="1"/>
    </row>
    <row r="314" spans="4:6" ht="12.75">
      <c r="D314" s="1"/>
      <c r="E314" s="1"/>
      <c r="F314" s="1"/>
    </row>
    <row r="315" spans="4:6" ht="12.75">
      <c r="D315" s="1"/>
      <c r="E315" s="1"/>
      <c r="F315" s="1"/>
    </row>
    <row r="316" spans="4:6" ht="12.75">
      <c r="D316" s="1"/>
      <c r="E316" s="1"/>
      <c r="F316" s="1"/>
    </row>
    <row r="317" spans="4:6" ht="12.75">
      <c r="D317" s="1"/>
      <c r="E317" s="1"/>
      <c r="F317" s="1"/>
    </row>
    <row r="318" spans="4:6" ht="12.75">
      <c r="D318" s="1"/>
      <c r="E318" s="1"/>
      <c r="F318" s="1"/>
    </row>
    <row r="319" spans="4:6" ht="12.75">
      <c r="D319" s="1"/>
      <c r="E319" s="1"/>
      <c r="F319" s="1"/>
    </row>
    <row r="320" spans="4:6" ht="12.75">
      <c r="D320" s="1"/>
      <c r="E320" s="1"/>
      <c r="F320" s="1"/>
    </row>
    <row r="321" spans="4:6" ht="12.75">
      <c r="D321" s="1"/>
      <c r="E321" s="1"/>
      <c r="F321" s="1"/>
    </row>
    <row r="322" spans="4:6" ht="12.75">
      <c r="D322" s="1"/>
      <c r="E322" s="1"/>
      <c r="F322" s="1"/>
    </row>
    <row r="323" spans="4:6" ht="12.75">
      <c r="D323" s="1"/>
      <c r="E323" s="1"/>
      <c r="F323" s="1"/>
    </row>
    <row r="324" spans="4:6" ht="12.75">
      <c r="D324" s="1"/>
      <c r="E324" s="1"/>
      <c r="F324" s="1"/>
    </row>
    <row r="325" spans="4:6" ht="12.75">
      <c r="D325" s="1"/>
      <c r="E325" s="1"/>
      <c r="F325" s="1"/>
    </row>
    <row r="326" spans="4:6" ht="12.75">
      <c r="D326" s="1"/>
      <c r="E326" s="1"/>
      <c r="F326" s="1"/>
    </row>
    <row r="327" spans="4:6" ht="12.75">
      <c r="D327" s="1"/>
      <c r="E327" s="1"/>
      <c r="F327" s="1"/>
    </row>
    <row r="328" spans="4:6" ht="12.75">
      <c r="D328" s="1"/>
      <c r="E328" s="1"/>
      <c r="F328" s="1"/>
    </row>
    <row r="329" spans="4:6" ht="12.75">
      <c r="D329" s="1"/>
      <c r="E329" s="1"/>
      <c r="F329" s="1"/>
    </row>
    <row r="330" spans="4:6" ht="12.75">
      <c r="D330" s="1"/>
      <c r="E330" s="1"/>
      <c r="F330" s="1"/>
    </row>
    <row r="331" spans="4:6" ht="12.75">
      <c r="D331" s="1"/>
      <c r="E331" s="1"/>
      <c r="F331" s="1"/>
    </row>
    <row r="332" spans="4:6" ht="12.75">
      <c r="D332" s="1"/>
      <c r="E332" s="1"/>
      <c r="F332" s="1"/>
    </row>
    <row r="333" spans="4:6" ht="12.75">
      <c r="D333" s="1"/>
      <c r="E333" s="1"/>
      <c r="F333" s="1"/>
    </row>
    <row r="334" spans="4:6" ht="12.75">
      <c r="D334" s="1"/>
      <c r="E334" s="1"/>
      <c r="F334" s="1"/>
    </row>
    <row r="335" spans="4:6" ht="12.75">
      <c r="D335" s="1"/>
      <c r="E335" s="1"/>
      <c r="F335" s="1"/>
    </row>
    <row r="336" spans="4:6" ht="12.75">
      <c r="D336" s="1"/>
      <c r="E336" s="1"/>
      <c r="F336" s="1"/>
    </row>
    <row r="337" spans="4:6" ht="12.75">
      <c r="D337" s="1"/>
      <c r="E337" s="1"/>
      <c r="F337" s="1"/>
    </row>
    <row r="338" spans="4:6" ht="12.75">
      <c r="D338" s="1"/>
      <c r="E338" s="1"/>
      <c r="F338" s="1"/>
    </row>
    <row r="339" spans="4:6" ht="12.75">
      <c r="D339" s="1"/>
      <c r="E339" s="1"/>
      <c r="F339" s="1"/>
    </row>
    <row r="340" spans="4:6" ht="12.75">
      <c r="D340" s="1"/>
      <c r="E340" s="1"/>
      <c r="F340" s="1"/>
    </row>
    <row r="341" spans="4:6" ht="12.75">
      <c r="D341" s="1"/>
      <c r="E341" s="1"/>
      <c r="F341" s="1"/>
    </row>
    <row r="342" spans="4:6" ht="12.75">
      <c r="D342" s="1"/>
      <c r="E342" s="1"/>
      <c r="F342" s="1"/>
    </row>
    <row r="343" spans="4:6" ht="12.75">
      <c r="D343" s="1"/>
      <c r="E343" s="1"/>
      <c r="F343" s="1"/>
    </row>
    <row r="344" spans="4:6" ht="12.75">
      <c r="D344" s="1"/>
      <c r="E344" s="1"/>
      <c r="F344" s="1"/>
    </row>
    <row r="345" spans="4:6" ht="12.75">
      <c r="D345" s="1"/>
      <c r="E345" s="1"/>
      <c r="F345" s="1"/>
    </row>
    <row r="346" spans="4:6" ht="12.75">
      <c r="D346" s="1"/>
      <c r="E346" s="1"/>
      <c r="F346" s="1"/>
    </row>
    <row r="347" spans="4:6" ht="12.75">
      <c r="D347" s="1"/>
      <c r="E347" s="1"/>
      <c r="F347" s="1"/>
    </row>
    <row r="348" spans="4:6" ht="12.75">
      <c r="D348" s="1"/>
      <c r="E348" s="1"/>
      <c r="F348" s="1"/>
    </row>
    <row r="349" spans="4:6" ht="12.75">
      <c r="D349" s="1"/>
      <c r="E349" s="1"/>
      <c r="F349" s="1"/>
    </row>
    <row r="350" spans="4:6" ht="12.75">
      <c r="D350" s="1"/>
      <c r="E350" s="1"/>
      <c r="F350" s="1"/>
    </row>
  </sheetData>
  <printOptions gridLines="1"/>
  <pageMargins left="0.75" right="0.75" top="1" bottom="1" header="0.5" footer="0.5"/>
  <pageSetup horizontalDpi="600" verticalDpi="600" orientation="landscape" paperSize="9" scale="95" r:id="rId1"/>
  <headerFooter alignWithMargins="0">
    <oddFooter>&amp;LWWF Kiunga-Dodori Co-Management&amp;ROverview:  Page &amp;P of &amp;N</oddFooter>
  </headerFooter>
  <rowBreaks count="3" manualBreakCount="3">
    <brk id="30" max="255" man="1"/>
    <brk id="49" max="255" man="1"/>
    <brk id="6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Jennings</dc:creator>
  <cp:keywords/>
  <dc:description/>
  <cp:lastModifiedBy>Julie Church</cp:lastModifiedBy>
  <cp:lastPrinted>2002-10-28T06:36:56Z</cp:lastPrinted>
  <dcterms:created xsi:type="dcterms:W3CDTF">2002-10-17T11:05:18Z</dcterms:created>
  <dcterms:modified xsi:type="dcterms:W3CDTF">2002-10-28T06:45:30Z</dcterms:modified>
  <cp:category/>
  <cp:version/>
  <cp:contentType/>
  <cp:contentStatus/>
</cp:coreProperties>
</file>